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" yWindow="0" windowWidth="10392" windowHeight="8256"/>
  </bookViews>
  <sheets>
    <sheet name="Бюджет_2" sheetId="2" r:id="rId1"/>
  </sheets>
  <definedNames>
    <definedName name="_xlnm._FilterDatabase" localSheetId="0" hidden="1">Бюджет_2!$A$17:$IR$69</definedName>
    <definedName name="_xlnm.Print_Titles" localSheetId="0">Бюджет_2!$15:$17</definedName>
  </definedNames>
  <calcPr calcId="124519"/>
</workbook>
</file>

<file path=xl/calcChain.xml><?xml version="1.0" encoding="utf-8"?>
<calcChain xmlns="http://schemas.openxmlformats.org/spreadsheetml/2006/main">
  <c r="S69" i="2"/>
  <c r="S51"/>
  <c r="S30"/>
  <c r="S31"/>
  <c r="S50"/>
  <c r="S29"/>
  <c r="S28" s="1"/>
  <c r="S27" s="1"/>
  <c r="S26" s="1"/>
  <c r="T69"/>
  <c r="U69"/>
  <c r="V69"/>
</calcChain>
</file>

<file path=xl/sharedStrings.xml><?xml version="1.0" encoding="utf-8"?>
<sst xmlns="http://schemas.openxmlformats.org/spreadsheetml/2006/main" count="139" uniqueCount="77">
  <si>
    <t>Итого расходов</t>
  </si>
  <si>
    <t/>
  </si>
  <si>
    <t>01.1.00.00000</t>
  </si>
  <si>
    <t>Подпрограмма "Развитие дошкольного, общего и дополнительного образования в городе-курорте Железноводске Ставропольского края"</t>
  </si>
  <si>
    <t>01.0.00.00000</t>
  </si>
  <si>
    <t>Муниципальная программа города-курорта Железноводска Ставропольского края "Развитие образования в городе-курорте Железноводске Ставропольского края"</t>
  </si>
  <si>
    <t>02.1.P1.55730</t>
  </si>
  <si>
    <t>Ежемесячная выплата в связи с рождением (усыновлением) первого ребенка</t>
  </si>
  <si>
    <t>02.1.P1.00000</t>
  </si>
  <si>
    <t>Реализация регионального проекта "Финансовая поддержка семей при рождении детей"</t>
  </si>
  <si>
    <t>02.1.02.53800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</si>
  <si>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</si>
  <si>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02.1.02.00000</t>
  </si>
  <si>
    <t>Предоставление мер социальной поддержки семьям с детьми</t>
  </si>
  <si>
    <t>02.1.01.52200</t>
  </si>
  <si>
    <t>02.1.01.00000</t>
  </si>
  <si>
    <t>Предоставление мер социальной поддержки отдельным категориям граждан</t>
  </si>
  <si>
    <t>02.1.00.00000</t>
  </si>
  <si>
    <t>Подпрограмма "Социальное обеспечение населения города-курорта Железноводска Ставропольского края"</t>
  </si>
  <si>
    <t>02.0.00.00000</t>
  </si>
  <si>
    <t>Муниципальная программа города-курорта Железноводска Ставропольского края "Социальная поддержка населения города-курорта Железноводска Ставропольского края"</t>
  </si>
  <si>
    <t>300</t>
  </si>
  <si>
    <t>Социальное обеспечение и иные выплаты населению</t>
  </si>
  <si>
    <t>02.1.02.77650</t>
  </si>
  <si>
    <t>Выплата денежной компенсации семьям, в которых в период с 1 января 2011 года по 31 декабря 2015 года родился третий или последующий ребенок</t>
  </si>
  <si>
    <t>02.1.02.77190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</si>
  <si>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</si>
  <si>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02.1.02.76280</t>
  </si>
  <si>
    <t>Выплата ежемесячной денежной компенсации на каждого ребенка в возрасте до 18 лет многодетным семьям</t>
  </si>
  <si>
    <t>02.1.02.70840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</si>
  <si>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</si>
  <si>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Охрана семьи и детства</t>
  </si>
  <si>
    <t>02.1.01.78250</t>
  </si>
  <si>
    <t>Ежемесячная денежная выплата семьям погибших ветеранов боевых действий</t>
  </si>
  <si>
    <t>02.1.01.78240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</si>
  <si>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</si>
  <si>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02.1.01.78230</t>
  </si>
  <si>
    <t>Обеспечение мер социальной поддержки реабилитированных лиц и лиц, признанных пострадавшими от политических репрессий</t>
  </si>
  <si>
    <t>02.1.01.78220</t>
  </si>
  <si>
    <t>Обеспечение мер социальной поддержки ветеранов труда Ставропольского края</t>
  </si>
  <si>
    <t>02.1.01.78210</t>
  </si>
  <si>
    <t>Обеспечение мер социальной поддержки ветеранов труда и тружеников тыла</t>
  </si>
  <si>
    <t>02.1.01.77820</t>
  </si>
  <si>
    <t>02.1.01.76260</t>
  </si>
  <si>
    <t>Выплата ежегодного социального пособия на проезд учащимся (студентам)</t>
  </si>
  <si>
    <t>Социальное обеспечение населения</t>
  </si>
  <si>
    <t>управление труда и социальной защиты населения администрации города-курорта Железноводска Ставропольского края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</si>
  <si>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</si>
  <si>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01.1.02.76140</t>
  </si>
  <si>
    <t>01.1.02.00000</t>
  </si>
  <si>
    <t>Исполнение публичных обязательств перед гражданами в денежной форме в городе-курорте Железноводске Ставропольского края</t>
  </si>
  <si>
    <t>управление образования администрации города-курорта Железноводска Ставропольского края</t>
  </si>
  <si>
    <t>Сумма на год</t>
  </si>
  <si>
    <t>КЦ</t>
  </si>
  <si>
    <t>КЦС</t>
  </si>
  <si>
    <t>ВР</t>
  </si>
  <si>
    <t>ЦСР</t>
  </si>
  <si>
    <t>ПР</t>
  </si>
  <si>
    <t>РЗ</t>
  </si>
  <si>
    <t>Наименование</t>
  </si>
  <si>
    <t>(в рублях)</t>
  </si>
  <si>
    <t>Коды по бюджетной классификации</t>
  </si>
  <si>
    <t>Вед.</t>
  </si>
  <si>
    <t>УТВЕРЖДЕНО</t>
  </si>
  <si>
    <t>приказом Финансового управления</t>
  </si>
  <si>
    <t>администрации города-курорта Железноводска</t>
  </si>
  <si>
    <t>Ставропольского края</t>
  </si>
  <si>
    <t>от 28 декабря 2020 г. № 293-ОД</t>
  </si>
  <si>
    <t>на 2021 год</t>
  </si>
  <si>
    <t>СОЦИАЛЬНАЯ ПОЛИТИКА</t>
  </si>
  <si>
    <t>Осуществление ежегодной денежной выплаты лицам, награжденным нагрудным знаком "Почетный донор России"</t>
  </si>
  <si>
    <t>Ежегодная денежная выплата гражданам Российской Федерации, не достигшим совершеннолетия на 3 сентября 1945 года и постоянно проживающим на территории Ставропольского края</t>
  </si>
  <si>
    <t>Осуществление ежемесячных выплат на детей в возрасте от трех до семи лет включительно</t>
  </si>
  <si>
    <t>02.1.02.R3020</t>
  </si>
  <si>
    <t>02.1.P1.50840</t>
  </si>
  <si>
    <t>Бюджетные ассигнования на исполнение публичных нормативных обязательств</t>
  </si>
  <si>
    <t>бюджета города-курорта Железноводска Ставропольского края</t>
  </si>
</sst>
</file>

<file path=xl/styles.xml><?xml version="1.0" encoding="utf-8"?>
<styleSheet xmlns="http://schemas.openxmlformats.org/spreadsheetml/2006/main">
  <numFmts count="6">
    <numFmt numFmtId="164" formatCode="#,##0.00;[Red]\-#,##0.00;0.00"/>
    <numFmt numFmtId="165" formatCode="000000000;[Red]\-000000000;&quot;&quot;"/>
    <numFmt numFmtId="166" formatCode="000;[Red]\-000;&quot;&quot;"/>
    <numFmt numFmtId="167" formatCode="00\.0\.00\.00000;;&quot;&quot;"/>
    <numFmt numFmtId="168" formatCode="00;[Red]\-00;&quot;&quot;"/>
    <numFmt numFmtId="169" formatCode="0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sz val="12"/>
      <name val="Arial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Alignment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Font="1" applyBorder="1" applyAlignment="1" applyProtection="1">
      <protection hidden="1"/>
    </xf>
    <xf numFmtId="0" fontId="2" fillId="0" borderId="0" xfId="1" applyFont="1" applyFill="1" applyBorder="1" applyAlignment="1" applyProtection="1">
      <protection hidden="1"/>
    </xf>
    <xf numFmtId="0" fontId="2" fillId="0" borderId="1" xfId="1" applyFont="1" applyBorder="1" applyAlignment="1" applyProtection="1">
      <protection hidden="1"/>
    </xf>
    <xf numFmtId="0" fontId="2" fillId="0" borderId="4" xfId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Border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 wrapText="1"/>
      <protection hidden="1"/>
    </xf>
    <xf numFmtId="0" fontId="4" fillId="0" borderId="0" xfId="1" applyFont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1" applyBorder="1"/>
    <xf numFmtId="0" fontId="1" fillId="0" borderId="19" xfId="1" applyBorder="1"/>
    <xf numFmtId="0" fontId="5" fillId="0" borderId="17" xfId="1" applyFont="1" applyBorder="1"/>
    <xf numFmtId="0" fontId="2" fillId="0" borderId="20" xfId="1" applyNumberFormat="1" applyFont="1" applyFill="1" applyBorder="1" applyAlignment="1" applyProtection="1">
      <alignment horizontal="center" vertical="center"/>
      <protection hidden="1"/>
    </xf>
    <xf numFmtId="0" fontId="2" fillId="0" borderId="16" xfId="1" applyNumberFormat="1" applyFont="1" applyFill="1" applyBorder="1" applyAlignment="1" applyProtection="1">
      <alignment horizontal="center" vertical="center"/>
      <protection hidden="1"/>
    </xf>
    <xf numFmtId="0" fontId="2" fillId="0" borderId="21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/>
    <xf numFmtId="0" fontId="6" fillId="0" borderId="0" xfId="1" applyFont="1" applyAlignment="1">
      <alignment horizontal="left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6" fillId="0" borderId="0" xfId="2" applyFont="1" applyFill="1" applyAlignment="1"/>
    <xf numFmtId="0" fontId="3" fillId="0" borderId="2" xfId="3" applyNumberFormat="1" applyFont="1" applyFill="1" applyBorder="1" applyAlignment="1" applyProtection="1">
      <protection hidden="1"/>
    </xf>
    <xf numFmtId="0" fontId="3" fillId="0" borderId="3" xfId="3" applyNumberFormat="1" applyFont="1" applyFill="1" applyBorder="1" applyAlignment="1" applyProtection="1">
      <protection hidden="1"/>
    </xf>
    <xf numFmtId="164" fontId="2" fillId="0" borderId="8" xfId="3" applyNumberFormat="1" applyFont="1" applyFill="1" applyBorder="1" applyAlignment="1" applyProtection="1">
      <protection hidden="1"/>
    </xf>
    <xf numFmtId="166" fontId="2" fillId="0" borderId="9" xfId="3" applyNumberFormat="1" applyFont="1" applyFill="1" applyBorder="1" applyAlignment="1" applyProtection="1">
      <protection hidden="1"/>
    </xf>
    <xf numFmtId="167" fontId="2" fillId="0" borderId="9" xfId="3" applyNumberFormat="1" applyFont="1" applyFill="1" applyBorder="1" applyAlignment="1" applyProtection="1">
      <protection hidden="1"/>
    </xf>
    <xf numFmtId="168" fontId="2" fillId="0" borderId="9" xfId="3" applyNumberFormat="1" applyFont="1" applyFill="1" applyBorder="1" applyAlignment="1" applyProtection="1">
      <protection hidden="1"/>
    </xf>
    <xf numFmtId="166" fontId="2" fillId="0" borderId="11" xfId="3" applyNumberFormat="1" applyFont="1" applyFill="1" applyBorder="1" applyAlignment="1" applyProtection="1">
      <alignment wrapText="1"/>
      <protection hidden="1"/>
    </xf>
    <xf numFmtId="164" fontId="3" fillId="0" borderId="8" xfId="3" applyNumberFormat="1" applyFont="1" applyFill="1" applyBorder="1" applyAlignment="1" applyProtection="1">
      <protection hidden="1"/>
    </xf>
    <xf numFmtId="166" fontId="3" fillId="0" borderId="9" xfId="3" applyNumberFormat="1" applyFont="1" applyFill="1" applyBorder="1" applyAlignment="1" applyProtection="1">
      <protection hidden="1"/>
    </xf>
    <xf numFmtId="167" fontId="3" fillId="0" borderId="9" xfId="3" applyNumberFormat="1" applyFont="1" applyFill="1" applyBorder="1" applyAlignment="1" applyProtection="1">
      <protection hidden="1"/>
    </xf>
    <xf numFmtId="168" fontId="3" fillId="0" borderId="9" xfId="3" applyNumberFormat="1" applyFont="1" applyFill="1" applyBorder="1" applyAlignment="1" applyProtection="1">
      <protection hidden="1"/>
    </xf>
    <xf numFmtId="166" fontId="3" fillId="0" borderId="11" xfId="3" applyNumberFormat="1" applyFont="1" applyFill="1" applyBorder="1" applyAlignment="1" applyProtection="1">
      <alignment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/>
      <protection hidden="1"/>
    </xf>
    <xf numFmtId="164" fontId="3" fillId="0" borderId="10" xfId="3" applyNumberFormat="1" applyFont="1" applyFill="1" applyBorder="1" applyAlignment="1" applyProtection="1">
      <protection hidden="1"/>
    </xf>
    <xf numFmtId="169" fontId="2" fillId="0" borderId="10" xfId="3" applyNumberFormat="1" applyFont="1" applyFill="1" applyBorder="1" applyAlignment="1" applyProtection="1">
      <alignment wrapText="1"/>
      <protection hidden="1"/>
    </xf>
    <xf numFmtId="169" fontId="2" fillId="0" borderId="9" xfId="3" applyNumberFormat="1" applyFont="1" applyFill="1" applyBorder="1" applyAlignment="1" applyProtection="1">
      <alignment wrapText="1"/>
      <protection hidden="1"/>
    </xf>
    <xf numFmtId="165" fontId="2" fillId="0" borderId="10" xfId="3" applyNumberFormat="1" applyFont="1" applyFill="1" applyBorder="1" applyAlignment="1" applyProtection="1">
      <protection hidden="1"/>
    </xf>
    <xf numFmtId="165" fontId="2" fillId="0" borderId="9" xfId="3" applyNumberFormat="1" applyFont="1" applyFill="1" applyBorder="1" applyAlignment="1" applyProtection="1">
      <protection hidden="1"/>
    </xf>
    <xf numFmtId="169" fontId="3" fillId="0" borderId="10" xfId="3" applyNumberFormat="1" applyFont="1" applyFill="1" applyBorder="1" applyAlignment="1" applyProtection="1">
      <alignment wrapText="1"/>
      <protection hidden="1"/>
    </xf>
    <xf numFmtId="169" fontId="3" fillId="0" borderId="9" xfId="3" applyNumberFormat="1" applyFont="1" applyFill="1" applyBorder="1" applyAlignment="1" applyProtection="1">
      <alignment wrapText="1"/>
      <protection hidden="1"/>
    </xf>
    <xf numFmtId="165" fontId="3" fillId="0" borderId="10" xfId="3" applyNumberFormat="1" applyFont="1" applyFill="1" applyBorder="1" applyAlignment="1" applyProtection="1">
      <protection hidden="1"/>
    </xf>
    <xf numFmtId="165" fontId="3" fillId="0" borderId="9" xfId="3" applyNumberFormat="1" applyFont="1" applyFill="1" applyBorder="1" applyAlignment="1" applyProtection="1">
      <protection hidden="1"/>
    </xf>
  </cellXfs>
  <cellStyles count="5">
    <cellStyle name="Обычный" xfId="0" builtinId="0"/>
    <cellStyle name="Обычный 2" xfId="1"/>
    <cellStyle name="Обычный 3" xfId="3"/>
    <cellStyle name="Обычный 4" xfId="4"/>
    <cellStyle name="Обычный_tmp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showGridLines="0" tabSelected="1" zoomScale="83" zoomScaleNormal="83" workbookViewId="0">
      <selection activeCell="A17" sqref="A17:XFD17"/>
    </sheetView>
  </sheetViews>
  <sheetFormatPr defaultRowHeight="13.2"/>
  <cols>
    <col min="1" max="1" width="0.44140625" style="1" customWidth="1"/>
    <col min="2" max="2" width="53.109375" style="1" customWidth="1"/>
    <col min="3" max="11" width="0" style="1" hidden="1" customWidth="1"/>
    <col min="12" max="12" width="6.6640625" style="1" customWidth="1"/>
    <col min="13" max="13" width="4.5546875" style="1" customWidth="1"/>
    <col min="14" max="14" width="3.44140625" style="1" customWidth="1"/>
    <col min="15" max="15" width="11.109375" style="1" customWidth="1"/>
    <col min="16" max="16" width="4.5546875" style="1" customWidth="1"/>
    <col min="17" max="18" width="0" style="1" hidden="1" customWidth="1"/>
    <col min="19" max="19" width="13.6640625" style="1" customWidth="1"/>
    <col min="20" max="22" width="0" style="1" hidden="1" customWidth="1"/>
    <col min="23" max="252" width="9.109375" style="1" customWidth="1"/>
    <col min="253" max="16384" width="8.88671875" style="1"/>
  </cols>
  <sheetData>
    <row r="1" spans="1:22">
      <c r="L1" s="42"/>
      <c r="M1" s="42"/>
      <c r="N1" s="42"/>
      <c r="O1" s="42"/>
      <c r="P1" s="42"/>
      <c r="Q1" s="42"/>
      <c r="R1" s="42"/>
      <c r="S1" s="42"/>
    </row>
    <row r="2" spans="1:22">
      <c r="L2" s="42"/>
      <c r="M2" s="42"/>
      <c r="N2" s="42"/>
      <c r="O2" s="43" t="s">
        <v>63</v>
      </c>
      <c r="P2" s="42"/>
      <c r="Q2" s="42"/>
      <c r="R2" s="42"/>
      <c r="S2" s="42"/>
    </row>
    <row r="3" spans="1:22">
      <c r="L3" s="42"/>
      <c r="M3" s="42"/>
      <c r="N3" s="42"/>
      <c r="O3" s="42"/>
      <c r="P3" s="42"/>
      <c r="Q3" s="42"/>
      <c r="R3" s="42"/>
      <c r="S3" s="43"/>
    </row>
    <row r="4" spans="1:22">
      <c r="L4" s="44" t="s">
        <v>64</v>
      </c>
      <c r="M4" s="42"/>
      <c r="N4" s="42"/>
      <c r="O4" s="42"/>
      <c r="P4" s="44"/>
      <c r="Q4" s="44"/>
      <c r="R4" s="44"/>
      <c r="S4" s="44"/>
    </row>
    <row r="5" spans="1:22">
      <c r="L5" s="44" t="s">
        <v>65</v>
      </c>
      <c r="M5" s="42"/>
      <c r="N5" s="42"/>
      <c r="O5" s="42"/>
      <c r="P5" s="44"/>
      <c r="Q5" s="44"/>
      <c r="R5" s="44"/>
      <c r="S5" s="44"/>
    </row>
    <row r="6" spans="1:22">
      <c r="L6" s="45" t="s">
        <v>66</v>
      </c>
      <c r="M6" s="42"/>
      <c r="N6" s="42"/>
      <c r="O6" s="44"/>
      <c r="P6" s="44"/>
      <c r="Q6" s="44"/>
      <c r="R6" s="44"/>
      <c r="S6" s="44"/>
    </row>
    <row r="7" spans="1:22">
      <c r="L7" s="45" t="s">
        <v>67</v>
      </c>
      <c r="M7" s="42"/>
      <c r="N7" s="42"/>
      <c r="O7" s="44"/>
      <c r="P7" s="44"/>
      <c r="Q7" s="44"/>
      <c r="R7" s="44"/>
      <c r="S7" s="44"/>
    </row>
    <row r="9" spans="1:22" ht="16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24"/>
      <c r="M9" s="23"/>
      <c r="N9" s="23"/>
      <c r="O9" s="23"/>
      <c r="P9" s="23"/>
      <c r="Q9" s="23"/>
      <c r="R9" s="23"/>
      <c r="S9" s="22"/>
      <c r="T9" s="2"/>
      <c r="U9" s="2"/>
      <c r="V9" s="2"/>
    </row>
    <row r="10" spans="1:22" ht="17.25" customHeight="1">
      <c r="A10" s="46" t="s">
        <v>75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"/>
      <c r="U10" s="2"/>
      <c r="V10" s="2"/>
    </row>
    <row r="11" spans="1:22" ht="12.75" customHeight="1">
      <c r="A11" s="46" t="s">
        <v>76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"/>
      <c r="U11" s="2"/>
      <c r="V11" s="2"/>
    </row>
    <row r="12" spans="1:22" ht="17.25" customHeight="1">
      <c r="A12" s="19" t="s">
        <v>68</v>
      </c>
      <c r="B12" s="19"/>
      <c r="C12" s="19"/>
      <c r="D12" s="19"/>
      <c r="E12" s="19"/>
      <c r="F12" s="19"/>
      <c r="G12" s="19"/>
      <c r="H12" s="19"/>
      <c r="I12" s="19"/>
      <c r="J12" s="20"/>
      <c r="K12" s="20"/>
      <c r="L12" s="19"/>
      <c r="M12" s="19"/>
      <c r="N12" s="19"/>
      <c r="O12" s="19"/>
      <c r="P12" s="19"/>
      <c r="Q12" s="19"/>
      <c r="R12" s="19"/>
      <c r="S12" s="19"/>
      <c r="T12" s="2"/>
      <c r="U12" s="2"/>
      <c r="V12" s="2"/>
    </row>
    <row r="13" spans="1:22" ht="19.5" customHeight="1">
      <c r="A13" s="4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T13" s="15"/>
      <c r="U13" s="7"/>
      <c r="V13" s="3"/>
    </row>
    <row r="14" spans="1:22" ht="12.75" customHeight="1" thickBot="1">
      <c r="A14" s="18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6" t="s">
        <v>60</v>
      </c>
      <c r="T14" s="15"/>
      <c r="U14" s="7"/>
      <c r="V14" s="3"/>
    </row>
    <row r="15" spans="1:22" ht="12.75" customHeight="1" thickBot="1">
      <c r="A15" s="6"/>
      <c r="B15" s="14" t="s">
        <v>59</v>
      </c>
      <c r="C15" s="14"/>
      <c r="D15" s="14"/>
      <c r="E15" s="14"/>
      <c r="F15" s="14"/>
      <c r="G15" s="14"/>
      <c r="H15" s="14"/>
      <c r="I15" s="14"/>
      <c r="J15" s="14"/>
      <c r="K15" s="14"/>
      <c r="L15" s="28" t="s">
        <v>61</v>
      </c>
      <c r="M15" s="26"/>
      <c r="N15" s="26"/>
      <c r="O15" s="26"/>
      <c r="P15" s="27"/>
      <c r="Q15" s="13" t="s">
        <v>54</v>
      </c>
      <c r="R15" s="12" t="s">
        <v>53</v>
      </c>
      <c r="S15" s="25" t="s">
        <v>52</v>
      </c>
      <c r="T15" s="11"/>
      <c r="U15" s="7"/>
      <c r="V15" s="3"/>
    </row>
    <row r="16" spans="1:22" ht="18" customHeight="1" thickBot="1">
      <c r="A16" s="6"/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6" t="s">
        <v>62</v>
      </c>
      <c r="M16" s="37" t="s">
        <v>58</v>
      </c>
      <c r="N16" s="38" t="s">
        <v>57</v>
      </c>
      <c r="O16" s="38" t="s">
        <v>56</v>
      </c>
      <c r="P16" s="38" t="s">
        <v>55</v>
      </c>
      <c r="Q16" s="39"/>
      <c r="R16" s="40"/>
      <c r="S16" s="41"/>
      <c r="T16" s="11"/>
      <c r="U16" s="5"/>
      <c r="V16" s="3"/>
    </row>
    <row r="17" spans="1:22" ht="13.8" thickBot="1">
      <c r="A17" s="4"/>
      <c r="B17" s="29">
        <v>1</v>
      </c>
      <c r="C17" s="30"/>
      <c r="D17" s="30"/>
      <c r="E17" s="30"/>
      <c r="F17" s="30"/>
      <c r="G17" s="30"/>
      <c r="H17" s="30"/>
      <c r="I17" s="30"/>
      <c r="J17" s="30"/>
      <c r="K17" s="30"/>
      <c r="L17" s="31">
        <v>2</v>
      </c>
      <c r="M17" s="31">
        <v>3</v>
      </c>
      <c r="N17" s="31">
        <v>4</v>
      </c>
      <c r="O17" s="31">
        <v>5</v>
      </c>
      <c r="P17" s="31">
        <v>6</v>
      </c>
      <c r="Q17" s="32">
        <v>7</v>
      </c>
      <c r="R17" s="33">
        <v>8</v>
      </c>
      <c r="S17" s="60">
        <v>7</v>
      </c>
      <c r="T17" s="10"/>
      <c r="U17" s="3"/>
      <c r="V17" s="3"/>
    </row>
    <row r="18" spans="1:22" ht="21">
      <c r="A18" s="8"/>
      <c r="B18" s="59" t="s">
        <v>51</v>
      </c>
      <c r="C18" s="66"/>
      <c r="D18" s="66"/>
      <c r="E18" s="66"/>
      <c r="F18" s="66"/>
      <c r="G18" s="66"/>
      <c r="H18" s="66"/>
      <c r="I18" s="66"/>
      <c r="J18" s="66"/>
      <c r="K18" s="67"/>
      <c r="L18" s="56">
        <v>606</v>
      </c>
      <c r="M18" s="58">
        <v>0</v>
      </c>
      <c r="N18" s="58">
        <v>0</v>
      </c>
      <c r="O18" s="57" t="s">
        <v>1</v>
      </c>
      <c r="P18" s="56">
        <v>0</v>
      </c>
      <c r="Q18" s="68"/>
      <c r="R18" s="69"/>
      <c r="S18" s="50">
        <v>8412926</v>
      </c>
      <c r="T18" s="9">
        <v>146</v>
      </c>
      <c r="U18" s="7"/>
      <c r="V18" s="2"/>
    </row>
    <row r="19" spans="1:22">
      <c r="A19" s="8"/>
      <c r="B19" s="54" t="s">
        <v>69</v>
      </c>
      <c r="C19" s="62"/>
      <c r="D19" s="62"/>
      <c r="E19" s="62"/>
      <c r="F19" s="62"/>
      <c r="G19" s="62"/>
      <c r="H19" s="62"/>
      <c r="I19" s="62"/>
      <c r="J19" s="62"/>
      <c r="K19" s="63"/>
      <c r="L19" s="51">
        <v>606</v>
      </c>
      <c r="M19" s="53">
        <v>10</v>
      </c>
      <c r="N19" s="53">
        <v>0</v>
      </c>
      <c r="O19" s="52" t="s">
        <v>1</v>
      </c>
      <c r="P19" s="51">
        <v>0</v>
      </c>
      <c r="Q19" s="64"/>
      <c r="R19" s="65"/>
      <c r="S19" s="50">
        <v>8412926</v>
      </c>
      <c r="T19" s="9">
        <v>146</v>
      </c>
      <c r="U19" s="7"/>
      <c r="V19" s="2"/>
    </row>
    <row r="20" spans="1:22">
      <c r="A20" s="8"/>
      <c r="B20" s="54" t="s">
        <v>31</v>
      </c>
      <c r="C20" s="62"/>
      <c r="D20" s="62"/>
      <c r="E20" s="62"/>
      <c r="F20" s="62"/>
      <c r="G20" s="62"/>
      <c r="H20" s="62"/>
      <c r="I20" s="62"/>
      <c r="J20" s="62"/>
      <c r="K20" s="63"/>
      <c r="L20" s="51">
        <v>606</v>
      </c>
      <c r="M20" s="53">
        <v>10</v>
      </c>
      <c r="N20" s="53">
        <v>4</v>
      </c>
      <c r="O20" s="52" t="s">
        <v>1</v>
      </c>
      <c r="P20" s="51">
        <v>0</v>
      </c>
      <c r="Q20" s="64"/>
      <c r="R20" s="65"/>
      <c r="S20" s="50">
        <v>8412926</v>
      </c>
      <c r="T20" s="9">
        <v>146</v>
      </c>
      <c r="U20" s="7"/>
      <c r="V20" s="2"/>
    </row>
    <row r="21" spans="1:22" ht="31.2">
      <c r="A21" s="8"/>
      <c r="B21" s="54" t="s">
        <v>5</v>
      </c>
      <c r="C21" s="62"/>
      <c r="D21" s="62"/>
      <c r="E21" s="62"/>
      <c r="F21" s="62"/>
      <c r="G21" s="62"/>
      <c r="H21" s="62"/>
      <c r="I21" s="62"/>
      <c r="J21" s="62"/>
      <c r="K21" s="63"/>
      <c r="L21" s="51">
        <v>606</v>
      </c>
      <c r="M21" s="53">
        <v>10</v>
      </c>
      <c r="N21" s="53">
        <v>4</v>
      </c>
      <c r="O21" s="52" t="s">
        <v>4</v>
      </c>
      <c r="P21" s="51">
        <v>0</v>
      </c>
      <c r="Q21" s="64"/>
      <c r="R21" s="65"/>
      <c r="S21" s="50">
        <v>8412926</v>
      </c>
      <c r="T21" s="9">
        <v>146</v>
      </c>
      <c r="U21" s="7"/>
      <c r="V21" s="2"/>
    </row>
    <row r="22" spans="1:22" ht="21">
      <c r="A22" s="8"/>
      <c r="B22" s="54" t="s">
        <v>3</v>
      </c>
      <c r="C22" s="62"/>
      <c r="D22" s="62"/>
      <c r="E22" s="62"/>
      <c r="F22" s="62"/>
      <c r="G22" s="62"/>
      <c r="H22" s="62"/>
      <c r="I22" s="62"/>
      <c r="J22" s="62"/>
      <c r="K22" s="63"/>
      <c r="L22" s="51">
        <v>606</v>
      </c>
      <c r="M22" s="53">
        <v>10</v>
      </c>
      <c r="N22" s="53">
        <v>4</v>
      </c>
      <c r="O22" s="52" t="s">
        <v>2</v>
      </c>
      <c r="P22" s="51">
        <v>0</v>
      </c>
      <c r="Q22" s="64"/>
      <c r="R22" s="65"/>
      <c r="S22" s="50">
        <v>8412926</v>
      </c>
      <c r="T22" s="9">
        <v>146</v>
      </c>
      <c r="U22" s="7"/>
      <c r="V22" s="2"/>
    </row>
    <row r="23" spans="1:22" ht="21">
      <c r="A23" s="8"/>
      <c r="B23" s="54" t="s">
        <v>50</v>
      </c>
      <c r="C23" s="62"/>
      <c r="D23" s="62"/>
      <c r="E23" s="62"/>
      <c r="F23" s="62"/>
      <c r="G23" s="62"/>
      <c r="H23" s="62"/>
      <c r="I23" s="62"/>
      <c r="J23" s="62"/>
      <c r="K23" s="63"/>
      <c r="L23" s="51">
        <v>606</v>
      </c>
      <c r="M23" s="53">
        <v>10</v>
      </c>
      <c r="N23" s="53">
        <v>4</v>
      </c>
      <c r="O23" s="52" t="s">
        <v>49</v>
      </c>
      <c r="P23" s="51">
        <v>0</v>
      </c>
      <c r="Q23" s="64"/>
      <c r="R23" s="65"/>
      <c r="S23" s="50">
        <v>8412926</v>
      </c>
      <c r="T23" s="9">
        <v>146</v>
      </c>
      <c r="U23" s="7"/>
      <c r="V23" s="2"/>
    </row>
    <row r="24" spans="1:22" ht="41.4">
      <c r="A24" s="8"/>
      <c r="B24" s="54" t="s">
        <v>47</v>
      </c>
      <c r="C24" s="62"/>
      <c r="D24" s="62"/>
      <c r="E24" s="62"/>
      <c r="F24" s="62"/>
      <c r="G24" s="62"/>
      <c r="H24" s="62"/>
      <c r="I24" s="62"/>
      <c r="J24" s="62"/>
      <c r="K24" s="63"/>
      <c r="L24" s="51">
        <v>606</v>
      </c>
      <c r="M24" s="53">
        <v>10</v>
      </c>
      <c r="N24" s="53">
        <v>4</v>
      </c>
      <c r="O24" s="52" t="s">
        <v>48</v>
      </c>
      <c r="P24" s="51">
        <v>0</v>
      </c>
      <c r="Q24" s="64"/>
      <c r="R24" s="65"/>
      <c r="S24" s="50">
        <v>8412926</v>
      </c>
      <c r="T24" s="9">
        <v>146</v>
      </c>
      <c r="U24" s="7"/>
      <c r="V24" s="2"/>
    </row>
    <row r="25" spans="1:22">
      <c r="A25" s="8"/>
      <c r="B25" s="54" t="s">
        <v>22</v>
      </c>
      <c r="C25" s="62"/>
      <c r="D25" s="62"/>
      <c r="E25" s="62"/>
      <c r="F25" s="62"/>
      <c r="G25" s="62"/>
      <c r="H25" s="62"/>
      <c r="I25" s="62"/>
      <c r="J25" s="62"/>
      <c r="K25" s="63"/>
      <c r="L25" s="51">
        <v>606</v>
      </c>
      <c r="M25" s="53">
        <v>10</v>
      </c>
      <c r="N25" s="53">
        <v>4</v>
      </c>
      <c r="O25" s="52" t="s">
        <v>48</v>
      </c>
      <c r="P25" s="51" t="s">
        <v>21</v>
      </c>
      <c r="Q25" s="64"/>
      <c r="R25" s="65"/>
      <c r="S25" s="50">
        <v>8412926</v>
      </c>
      <c r="T25" s="9">
        <v>146</v>
      </c>
      <c r="U25" s="7"/>
      <c r="V25" s="2"/>
    </row>
    <row r="26" spans="1:22" ht="21">
      <c r="A26" s="8"/>
      <c r="B26" s="59" t="s">
        <v>46</v>
      </c>
      <c r="C26" s="66"/>
      <c r="D26" s="66"/>
      <c r="E26" s="66"/>
      <c r="F26" s="66"/>
      <c r="G26" s="66"/>
      <c r="H26" s="66"/>
      <c r="I26" s="66"/>
      <c r="J26" s="66"/>
      <c r="K26" s="67"/>
      <c r="L26" s="56">
        <v>609</v>
      </c>
      <c r="M26" s="58">
        <v>0</v>
      </c>
      <c r="N26" s="58">
        <v>0</v>
      </c>
      <c r="O26" s="57" t="s">
        <v>1</v>
      </c>
      <c r="P26" s="56">
        <v>0</v>
      </c>
      <c r="Q26" s="68"/>
      <c r="R26" s="69"/>
      <c r="S26" s="55">
        <f>S27</f>
        <v>278940959</v>
      </c>
      <c r="T26" s="9">
        <v>146</v>
      </c>
      <c r="U26" s="7"/>
      <c r="V26" s="2"/>
    </row>
    <row r="27" spans="1:22">
      <c r="A27" s="8"/>
      <c r="B27" s="54" t="s">
        <v>69</v>
      </c>
      <c r="C27" s="62"/>
      <c r="D27" s="62"/>
      <c r="E27" s="62"/>
      <c r="F27" s="62"/>
      <c r="G27" s="62"/>
      <c r="H27" s="62"/>
      <c r="I27" s="62"/>
      <c r="J27" s="62"/>
      <c r="K27" s="63"/>
      <c r="L27" s="51">
        <v>609</v>
      </c>
      <c r="M27" s="53">
        <v>10</v>
      </c>
      <c r="N27" s="53">
        <v>0</v>
      </c>
      <c r="O27" s="52" t="s">
        <v>1</v>
      </c>
      <c r="P27" s="51">
        <v>0</v>
      </c>
      <c r="Q27" s="64"/>
      <c r="R27" s="65"/>
      <c r="S27" s="50">
        <f>SUM(S28,S48)</f>
        <v>278940959</v>
      </c>
      <c r="T27" s="9">
        <v>146</v>
      </c>
      <c r="U27" s="7"/>
      <c r="V27" s="2"/>
    </row>
    <row r="28" spans="1:22">
      <c r="A28" s="8"/>
      <c r="B28" s="54" t="s">
        <v>45</v>
      </c>
      <c r="C28" s="62"/>
      <c r="D28" s="62"/>
      <c r="E28" s="62"/>
      <c r="F28" s="62"/>
      <c r="G28" s="62"/>
      <c r="H28" s="62"/>
      <c r="I28" s="62"/>
      <c r="J28" s="62"/>
      <c r="K28" s="63"/>
      <c r="L28" s="51">
        <v>609</v>
      </c>
      <c r="M28" s="53">
        <v>10</v>
      </c>
      <c r="N28" s="53">
        <v>3</v>
      </c>
      <c r="O28" s="52" t="s">
        <v>1</v>
      </c>
      <c r="P28" s="51">
        <v>0</v>
      </c>
      <c r="Q28" s="64"/>
      <c r="R28" s="65"/>
      <c r="S28" s="50">
        <f>S29</f>
        <v>111599681</v>
      </c>
      <c r="T28" s="9">
        <v>146</v>
      </c>
      <c r="U28" s="7"/>
      <c r="V28" s="2"/>
    </row>
    <row r="29" spans="1:22" ht="31.2">
      <c r="A29" s="8"/>
      <c r="B29" s="54" t="s">
        <v>20</v>
      </c>
      <c r="C29" s="62"/>
      <c r="D29" s="62"/>
      <c r="E29" s="62"/>
      <c r="F29" s="62"/>
      <c r="G29" s="62"/>
      <c r="H29" s="62"/>
      <c r="I29" s="62"/>
      <c r="J29" s="62"/>
      <c r="K29" s="63"/>
      <c r="L29" s="51">
        <v>609</v>
      </c>
      <c r="M29" s="53">
        <v>10</v>
      </c>
      <c r="N29" s="53">
        <v>3</v>
      </c>
      <c r="O29" s="52" t="s">
        <v>19</v>
      </c>
      <c r="P29" s="51">
        <v>0</v>
      </c>
      <c r="Q29" s="64"/>
      <c r="R29" s="65"/>
      <c r="S29" s="50">
        <f>S30</f>
        <v>111599681</v>
      </c>
      <c r="T29" s="9">
        <v>146</v>
      </c>
      <c r="U29" s="7"/>
      <c r="V29" s="2"/>
    </row>
    <row r="30" spans="1:22" ht="21">
      <c r="A30" s="8"/>
      <c r="B30" s="54" t="s">
        <v>18</v>
      </c>
      <c r="C30" s="62"/>
      <c r="D30" s="62"/>
      <c r="E30" s="62"/>
      <c r="F30" s="62"/>
      <c r="G30" s="62"/>
      <c r="H30" s="62"/>
      <c r="I30" s="62"/>
      <c r="J30" s="62"/>
      <c r="K30" s="63"/>
      <c r="L30" s="51">
        <v>609</v>
      </c>
      <c r="M30" s="53">
        <v>10</v>
      </c>
      <c r="N30" s="53">
        <v>3</v>
      </c>
      <c r="O30" s="52" t="s">
        <v>17</v>
      </c>
      <c r="P30" s="51">
        <v>0</v>
      </c>
      <c r="Q30" s="64"/>
      <c r="R30" s="65"/>
      <c r="S30" s="50">
        <f>SUM(S31)</f>
        <v>111599681</v>
      </c>
      <c r="T30" s="9">
        <v>146</v>
      </c>
      <c r="U30" s="7"/>
      <c r="V30" s="2"/>
    </row>
    <row r="31" spans="1:22" ht="21">
      <c r="A31" s="8"/>
      <c r="B31" s="54" t="s">
        <v>16</v>
      </c>
      <c r="C31" s="62"/>
      <c r="D31" s="62"/>
      <c r="E31" s="62"/>
      <c r="F31" s="62"/>
      <c r="G31" s="62"/>
      <c r="H31" s="62"/>
      <c r="I31" s="62"/>
      <c r="J31" s="62"/>
      <c r="K31" s="63"/>
      <c r="L31" s="51">
        <v>609</v>
      </c>
      <c r="M31" s="53">
        <v>10</v>
      </c>
      <c r="N31" s="53">
        <v>3</v>
      </c>
      <c r="O31" s="52" t="s">
        <v>15</v>
      </c>
      <c r="P31" s="51">
        <v>0</v>
      </c>
      <c r="Q31" s="64"/>
      <c r="R31" s="65"/>
      <c r="S31" s="50">
        <f>SUM(S32,S34,S36,S38,S40,S42,S44,S46)</f>
        <v>111599681</v>
      </c>
      <c r="T31" s="9">
        <v>146</v>
      </c>
      <c r="U31" s="7"/>
      <c r="V31" s="2"/>
    </row>
    <row r="32" spans="1:22" ht="21">
      <c r="A32" s="8"/>
      <c r="B32" s="54" t="s">
        <v>70</v>
      </c>
      <c r="C32" s="62"/>
      <c r="D32" s="62"/>
      <c r="E32" s="62"/>
      <c r="F32" s="62"/>
      <c r="G32" s="62"/>
      <c r="H32" s="62"/>
      <c r="I32" s="62"/>
      <c r="J32" s="62"/>
      <c r="K32" s="63"/>
      <c r="L32" s="51">
        <v>609</v>
      </c>
      <c r="M32" s="53">
        <v>10</v>
      </c>
      <c r="N32" s="53">
        <v>3</v>
      </c>
      <c r="O32" s="52" t="s">
        <v>14</v>
      </c>
      <c r="P32" s="51">
        <v>0</v>
      </c>
      <c r="Q32" s="64"/>
      <c r="R32" s="65"/>
      <c r="S32" s="50">
        <v>3075971</v>
      </c>
      <c r="T32" s="9">
        <v>146</v>
      </c>
      <c r="U32" s="7"/>
      <c r="V32" s="2"/>
    </row>
    <row r="33" spans="1:22">
      <c r="A33" s="8"/>
      <c r="B33" s="54" t="s">
        <v>22</v>
      </c>
      <c r="C33" s="62"/>
      <c r="D33" s="62"/>
      <c r="E33" s="62"/>
      <c r="F33" s="62"/>
      <c r="G33" s="62"/>
      <c r="H33" s="62"/>
      <c r="I33" s="62"/>
      <c r="J33" s="62"/>
      <c r="K33" s="63"/>
      <c r="L33" s="51">
        <v>609</v>
      </c>
      <c r="M33" s="53">
        <v>10</v>
      </c>
      <c r="N33" s="53">
        <v>3</v>
      </c>
      <c r="O33" s="52" t="s">
        <v>14</v>
      </c>
      <c r="P33" s="51" t="s">
        <v>21</v>
      </c>
      <c r="Q33" s="64"/>
      <c r="R33" s="65"/>
      <c r="S33" s="50">
        <v>3075971</v>
      </c>
      <c r="T33" s="9">
        <v>146</v>
      </c>
      <c r="U33" s="7"/>
      <c r="V33" s="2"/>
    </row>
    <row r="34" spans="1:22">
      <c r="A34" s="8"/>
      <c r="B34" s="54" t="s">
        <v>44</v>
      </c>
      <c r="C34" s="62"/>
      <c r="D34" s="62"/>
      <c r="E34" s="62"/>
      <c r="F34" s="62"/>
      <c r="G34" s="62"/>
      <c r="H34" s="62"/>
      <c r="I34" s="62"/>
      <c r="J34" s="62"/>
      <c r="K34" s="63"/>
      <c r="L34" s="51">
        <v>609</v>
      </c>
      <c r="M34" s="53">
        <v>10</v>
      </c>
      <c r="N34" s="53">
        <v>3</v>
      </c>
      <c r="O34" s="52" t="s">
        <v>43</v>
      </c>
      <c r="P34" s="51">
        <v>0</v>
      </c>
      <c r="Q34" s="64"/>
      <c r="R34" s="65"/>
      <c r="S34" s="50">
        <v>27044</v>
      </c>
      <c r="T34" s="9">
        <v>146</v>
      </c>
      <c r="U34" s="7"/>
      <c r="V34" s="2"/>
    </row>
    <row r="35" spans="1:22">
      <c r="A35" s="8"/>
      <c r="B35" s="54" t="s">
        <v>22</v>
      </c>
      <c r="C35" s="62"/>
      <c r="D35" s="62"/>
      <c r="E35" s="62"/>
      <c r="F35" s="62"/>
      <c r="G35" s="62"/>
      <c r="H35" s="62"/>
      <c r="I35" s="62"/>
      <c r="J35" s="62"/>
      <c r="K35" s="63"/>
      <c r="L35" s="51">
        <v>609</v>
      </c>
      <c r="M35" s="53">
        <v>10</v>
      </c>
      <c r="N35" s="53">
        <v>3</v>
      </c>
      <c r="O35" s="52" t="s">
        <v>43</v>
      </c>
      <c r="P35" s="51" t="s">
        <v>21</v>
      </c>
      <c r="Q35" s="64"/>
      <c r="R35" s="65"/>
      <c r="S35" s="50">
        <v>27044</v>
      </c>
      <c r="T35" s="9">
        <v>146</v>
      </c>
      <c r="U35" s="7"/>
      <c r="V35" s="2"/>
    </row>
    <row r="36" spans="1:22" ht="31.2">
      <c r="A36" s="8"/>
      <c r="B36" s="54" t="s">
        <v>71</v>
      </c>
      <c r="C36" s="62"/>
      <c r="D36" s="62"/>
      <c r="E36" s="62"/>
      <c r="F36" s="62"/>
      <c r="G36" s="62"/>
      <c r="H36" s="62"/>
      <c r="I36" s="62"/>
      <c r="J36" s="62"/>
      <c r="K36" s="63"/>
      <c r="L36" s="51">
        <v>609</v>
      </c>
      <c r="M36" s="53">
        <v>10</v>
      </c>
      <c r="N36" s="53">
        <v>3</v>
      </c>
      <c r="O36" s="52" t="s">
        <v>42</v>
      </c>
      <c r="P36" s="51">
        <v>0</v>
      </c>
      <c r="Q36" s="64"/>
      <c r="R36" s="65"/>
      <c r="S36" s="50">
        <v>13799090</v>
      </c>
      <c r="T36" s="9">
        <v>146</v>
      </c>
      <c r="U36" s="7"/>
      <c r="V36" s="2"/>
    </row>
    <row r="37" spans="1:22">
      <c r="A37" s="8"/>
      <c r="B37" s="54" t="s">
        <v>22</v>
      </c>
      <c r="C37" s="62"/>
      <c r="D37" s="62"/>
      <c r="E37" s="62"/>
      <c r="F37" s="62"/>
      <c r="G37" s="62"/>
      <c r="H37" s="62"/>
      <c r="I37" s="62"/>
      <c r="J37" s="62"/>
      <c r="K37" s="63"/>
      <c r="L37" s="51">
        <v>609</v>
      </c>
      <c r="M37" s="53">
        <v>10</v>
      </c>
      <c r="N37" s="53">
        <v>3</v>
      </c>
      <c r="O37" s="52" t="s">
        <v>42</v>
      </c>
      <c r="P37" s="51" t="s">
        <v>21</v>
      </c>
      <c r="Q37" s="64"/>
      <c r="R37" s="65"/>
      <c r="S37" s="50">
        <v>13799090</v>
      </c>
      <c r="T37" s="9">
        <v>146</v>
      </c>
      <c r="U37" s="7"/>
      <c r="V37" s="2"/>
    </row>
    <row r="38" spans="1:22" ht="21">
      <c r="A38" s="8"/>
      <c r="B38" s="54" t="s">
        <v>41</v>
      </c>
      <c r="C38" s="62"/>
      <c r="D38" s="62"/>
      <c r="E38" s="62"/>
      <c r="F38" s="62"/>
      <c r="G38" s="62"/>
      <c r="H38" s="62"/>
      <c r="I38" s="62"/>
      <c r="J38" s="62"/>
      <c r="K38" s="63"/>
      <c r="L38" s="51">
        <v>609</v>
      </c>
      <c r="M38" s="53">
        <v>10</v>
      </c>
      <c r="N38" s="53">
        <v>3</v>
      </c>
      <c r="O38" s="52" t="s">
        <v>40</v>
      </c>
      <c r="P38" s="51">
        <v>0</v>
      </c>
      <c r="Q38" s="64"/>
      <c r="R38" s="65"/>
      <c r="S38" s="50">
        <v>54916120</v>
      </c>
      <c r="T38" s="9">
        <v>146</v>
      </c>
      <c r="U38" s="7"/>
      <c r="V38" s="2"/>
    </row>
    <row r="39" spans="1:22">
      <c r="A39" s="8"/>
      <c r="B39" s="54" t="s">
        <v>22</v>
      </c>
      <c r="C39" s="62"/>
      <c r="D39" s="62"/>
      <c r="E39" s="62"/>
      <c r="F39" s="62"/>
      <c r="G39" s="62"/>
      <c r="H39" s="62"/>
      <c r="I39" s="62"/>
      <c r="J39" s="62"/>
      <c r="K39" s="63"/>
      <c r="L39" s="51">
        <v>609</v>
      </c>
      <c r="M39" s="53">
        <v>10</v>
      </c>
      <c r="N39" s="53">
        <v>3</v>
      </c>
      <c r="O39" s="52" t="s">
        <v>40</v>
      </c>
      <c r="P39" s="51" t="s">
        <v>21</v>
      </c>
      <c r="Q39" s="64"/>
      <c r="R39" s="65"/>
      <c r="S39" s="50">
        <v>54916120</v>
      </c>
      <c r="T39" s="9">
        <v>146</v>
      </c>
      <c r="U39" s="7"/>
      <c r="V39" s="2"/>
    </row>
    <row r="40" spans="1:22" ht="21">
      <c r="A40" s="8"/>
      <c r="B40" s="54" t="s">
        <v>39</v>
      </c>
      <c r="C40" s="62"/>
      <c r="D40" s="62"/>
      <c r="E40" s="62"/>
      <c r="F40" s="62"/>
      <c r="G40" s="62"/>
      <c r="H40" s="62"/>
      <c r="I40" s="62"/>
      <c r="J40" s="62"/>
      <c r="K40" s="63"/>
      <c r="L40" s="51">
        <v>609</v>
      </c>
      <c r="M40" s="53">
        <v>10</v>
      </c>
      <c r="N40" s="53">
        <v>3</v>
      </c>
      <c r="O40" s="52" t="s">
        <v>38</v>
      </c>
      <c r="P40" s="51">
        <v>0</v>
      </c>
      <c r="Q40" s="64"/>
      <c r="R40" s="65"/>
      <c r="S40" s="50">
        <v>38058000</v>
      </c>
      <c r="T40" s="9">
        <v>146</v>
      </c>
      <c r="U40" s="7"/>
      <c r="V40" s="2"/>
    </row>
    <row r="41" spans="1:22">
      <c r="A41" s="8"/>
      <c r="B41" s="54" t="s">
        <v>22</v>
      </c>
      <c r="C41" s="62"/>
      <c r="D41" s="62"/>
      <c r="E41" s="62"/>
      <c r="F41" s="62"/>
      <c r="G41" s="62"/>
      <c r="H41" s="62"/>
      <c r="I41" s="62"/>
      <c r="J41" s="62"/>
      <c r="K41" s="63"/>
      <c r="L41" s="51">
        <v>609</v>
      </c>
      <c r="M41" s="53">
        <v>10</v>
      </c>
      <c r="N41" s="53">
        <v>3</v>
      </c>
      <c r="O41" s="52" t="s">
        <v>38</v>
      </c>
      <c r="P41" s="51" t="s">
        <v>21</v>
      </c>
      <c r="Q41" s="64"/>
      <c r="R41" s="65"/>
      <c r="S41" s="50">
        <v>38058000</v>
      </c>
      <c r="T41" s="9">
        <v>146</v>
      </c>
      <c r="U41" s="7"/>
      <c r="V41" s="2"/>
    </row>
    <row r="42" spans="1:22" ht="21">
      <c r="A42" s="8"/>
      <c r="B42" s="54" t="s">
        <v>37</v>
      </c>
      <c r="C42" s="62"/>
      <c r="D42" s="62"/>
      <c r="E42" s="62"/>
      <c r="F42" s="62"/>
      <c r="G42" s="62"/>
      <c r="H42" s="62"/>
      <c r="I42" s="62"/>
      <c r="J42" s="62"/>
      <c r="K42" s="63"/>
      <c r="L42" s="51">
        <v>609</v>
      </c>
      <c r="M42" s="53">
        <v>10</v>
      </c>
      <c r="N42" s="53">
        <v>3</v>
      </c>
      <c r="O42" s="52" t="s">
        <v>36</v>
      </c>
      <c r="P42" s="51">
        <v>0</v>
      </c>
      <c r="Q42" s="64"/>
      <c r="R42" s="65"/>
      <c r="S42" s="50">
        <v>1640920</v>
      </c>
      <c r="T42" s="9">
        <v>146</v>
      </c>
      <c r="U42" s="7"/>
      <c r="V42" s="2"/>
    </row>
    <row r="43" spans="1:22">
      <c r="A43" s="8"/>
      <c r="B43" s="54" t="s">
        <v>22</v>
      </c>
      <c r="C43" s="62"/>
      <c r="D43" s="62"/>
      <c r="E43" s="62"/>
      <c r="F43" s="62"/>
      <c r="G43" s="62"/>
      <c r="H43" s="62"/>
      <c r="I43" s="62"/>
      <c r="J43" s="62"/>
      <c r="K43" s="63"/>
      <c r="L43" s="51">
        <v>609</v>
      </c>
      <c r="M43" s="53">
        <v>10</v>
      </c>
      <c r="N43" s="53">
        <v>3</v>
      </c>
      <c r="O43" s="52" t="s">
        <v>36</v>
      </c>
      <c r="P43" s="51" t="s">
        <v>21</v>
      </c>
      <c r="Q43" s="64"/>
      <c r="R43" s="65"/>
      <c r="S43" s="50">
        <v>1640920</v>
      </c>
      <c r="T43" s="9">
        <v>146</v>
      </c>
      <c r="U43" s="7"/>
      <c r="V43" s="2"/>
    </row>
    <row r="44" spans="1:22" ht="21">
      <c r="A44" s="8"/>
      <c r="B44" s="54" t="s">
        <v>35</v>
      </c>
      <c r="C44" s="62"/>
      <c r="D44" s="62"/>
      <c r="E44" s="62"/>
      <c r="F44" s="62"/>
      <c r="G44" s="62"/>
      <c r="H44" s="62"/>
      <c r="I44" s="62"/>
      <c r="J44" s="62"/>
      <c r="K44" s="63"/>
      <c r="L44" s="51">
        <v>609</v>
      </c>
      <c r="M44" s="53">
        <v>10</v>
      </c>
      <c r="N44" s="53">
        <v>3</v>
      </c>
      <c r="O44" s="52" t="s">
        <v>34</v>
      </c>
      <c r="P44" s="51">
        <v>0</v>
      </c>
      <c r="Q44" s="64"/>
      <c r="R44" s="65"/>
      <c r="S44" s="50">
        <v>10320</v>
      </c>
      <c r="T44" s="9">
        <v>146</v>
      </c>
      <c r="U44" s="7"/>
      <c r="V44" s="2"/>
    </row>
    <row r="45" spans="1:22">
      <c r="A45" s="8"/>
      <c r="B45" s="54" t="s">
        <v>22</v>
      </c>
      <c r="C45" s="62"/>
      <c r="D45" s="62"/>
      <c r="E45" s="62"/>
      <c r="F45" s="62"/>
      <c r="G45" s="62"/>
      <c r="H45" s="62"/>
      <c r="I45" s="62"/>
      <c r="J45" s="62"/>
      <c r="K45" s="63"/>
      <c r="L45" s="51">
        <v>609</v>
      </c>
      <c r="M45" s="53">
        <v>10</v>
      </c>
      <c r="N45" s="53">
        <v>3</v>
      </c>
      <c r="O45" s="52" t="s">
        <v>34</v>
      </c>
      <c r="P45" s="51" t="s">
        <v>21</v>
      </c>
      <c r="Q45" s="64"/>
      <c r="R45" s="65"/>
      <c r="S45" s="50">
        <v>10320</v>
      </c>
      <c r="T45" s="9">
        <v>146</v>
      </c>
      <c r="U45" s="7"/>
      <c r="V45" s="2"/>
    </row>
    <row r="46" spans="1:22" ht="21">
      <c r="A46" s="8"/>
      <c r="B46" s="54" t="s">
        <v>33</v>
      </c>
      <c r="C46" s="62"/>
      <c r="D46" s="62"/>
      <c r="E46" s="62"/>
      <c r="F46" s="62"/>
      <c r="G46" s="62"/>
      <c r="H46" s="62"/>
      <c r="I46" s="62"/>
      <c r="J46" s="62"/>
      <c r="K46" s="63"/>
      <c r="L46" s="51">
        <v>609</v>
      </c>
      <c r="M46" s="53">
        <v>10</v>
      </c>
      <c r="N46" s="53">
        <v>3</v>
      </c>
      <c r="O46" s="52" t="s">
        <v>32</v>
      </c>
      <c r="P46" s="51">
        <v>0</v>
      </c>
      <c r="Q46" s="64"/>
      <c r="R46" s="65"/>
      <c r="S46" s="50">
        <v>72216</v>
      </c>
      <c r="T46" s="9">
        <v>146</v>
      </c>
      <c r="U46" s="7"/>
      <c r="V46" s="2"/>
    </row>
    <row r="47" spans="1:22">
      <c r="A47" s="8"/>
      <c r="B47" s="54" t="s">
        <v>22</v>
      </c>
      <c r="C47" s="62"/>
      <c r="D47" s="62"/>
      <c r="E47" s="62"/>
      <c r="F47" s="62"/>
      <c r="G47" s="62"/>
      <c r="H47" s="62"/>
      <c r="I47" s="62"/>
      <c r="J47" s="62"/>
      <c r="K47" s="63"/>
      <c r="L47" s="51">
        <v>609</v>
      </c>
      <c r="M47" s="53">
        <v>10</v>
      </c>
      <c r="N47" s="53">
        <v>3</v>
      </c>
      <c r="O47" s="52" t="s">
        <v>32</v>
      </c>
      <c r="P47" s="51" t="s">
        <v>21</v>
      </c>
      <c r="Q47" s="64"/>
      <c r="R47" s="65"/>
      <c r="S47" s="50">
        <v>72216</v>
      </c>
      <c r="T47" s="9">
        <v>146</v>
      </c>
      <c r="U47" s="7"/>
      <c r="V47" s="2"/>
    </row>
    <row r="48" spans="1:22">
      <c r="A48" s="8"/>
      <c r="B48" s="54" t="s">
        <v>31</v>
      </c>
      <c r="C48" s="62"/>
      <c r="D48" s="62"/>
      <c r="E48" s="62"/>
      <c r="F48" s="62"/>
      <c r="G48" s="62"/>
      <c r="H48" s="62"/>
      <c r="I48" s="62"/>
      <c r="J48" s="62"/>
      <c r="K48" s="63"/>
      <c r="L48" s="51">
        <v>609</v>
      </c>
      <c r="M48" s="53">
        <v>10</v>
      </c>
      <c r="N48" s="53">
        <v>4</v>
      </c>
      <c r="O48" s="52" t="s">
        <v>1</v>
      </c>
      <c r="P48" s="51">
        <v>0</v>
      </c>
      <c r="Q48" s="64"/>
      <c r="R48" s="65"/>
      <c r="S48" s="50">
        <v>167341278</v>
      </c>
      <c r="T48" s="9">
        <v>146</v>
      </c>
      <c r="U48" s="7"/>
      <c r="V48" s="2"/>
    </row>
    <row r="49" spans="1:22" ht="31.2">
      <c r="A49" s="8"/>
      <c r="B49" s="54" t="s">
        <v>20</v>
      </c>
      <c r="C49" s="62"/>
      <c r="D49" s="62"/>
      <c r="E49" s="62"/>
      <c r="F49" s="62"/>
      <c r="G49" s="62"/>
      <c r="H49" s="62"/>
      <c r="I49" s="62"/>
      <c r="J49" s="62"/>
      <c r="K49" s="63"/>
      <c r="L49" s="51">
        <v>609</v>
      </c>
      <c r="M49" s="53">
        <v>10</v>
      </c>
      <c r="N49" s="53">
        <v>4</v>
      </c>
      <c r="O49" s="52" t="s">
        <v>19</v>
      </c>
      <c r="P49" s="51">
        <v>0</v>
      </c>
      <c r="Q49" s="64"/>
      <c r="R49" s="65"/>
      <c r="S49" s="50">
        <v>167341278</v>
      </c>
      <c r="T49" s="9">
        <v>146</v>
      </c>
      <c r="U49" s="7"/>
      <c r="V49" s="2"/>
    </row>
    <row r="50" spans="1:22" ht="21">
      <c r="A50" s="8"/>
      <c r="B50" s="54" t="s">
        <v>18</v>
      </c>
      <c r="C50" s="62"/>
      <c r="D50" s="62"/>
      <c r="E50" s="62"/>
      <c r="F50" s="62"/>
      <c r="G50" s="62"/>
      <c r="H50" s="62"/>
      <c r="I50" s="62"/>
      <c r="J50" s="62"/>
      <c r="K50" s="63"/>
      <c r="L50" s="51">
        <v>609</v>
      </c>
      <c r="M50" s="53">
        <v>10</v>
      </c>
      <c r="N50" s="53">
        <v>4</v>
      </c>
      <c r="O50" s="52" t="s">
        <v>17</v>
      </c>
      <c r="P50" s="51">
        <v>0</v>
      </c>
      <c r="Q50" s="64"/>
      <c r="R50" s="65"/>
      <c r="S50" s="50">
        <f>SUM(S51,S64)</f>
        <v>151356648</v>
      </c>
      <c r="T50" s="9">
        <v>146</v>
      </c>
      <c r="U50" s="7"/>
      <c r="V50" s="2"/>
    </row>
    <row r="51" spans="1:22">
      <c r="A51" s="8"/>
      <c r="B51" s="54" t="s">
        <v>13</v>
      </c>
      <c r="C51" s="62"/>
      <c r="D51" s="62"/>
      <c r="E51" s="62"/>
      <c r="F51" s="62"/>
      <c r="G51" s="62"/>
      <c r="H51" s="62"/>
      <c r="I51" s="62"/>
      <c r="J51" s="62"/>
      <c r="K51" s="63"/>
      <c r="L51" s="51">
        <v>609</v>
      </c>
      <c r="M51" s="53">
        <v>10</v>
      </c>
      <c r="N51" s="53">
        <v>4</v>
      </c>
      <c r="O51" s="52" t="s">
        <v>12</v>
      </c>
      <c r="P51" s="51">
        <v>0</v>
      </c>
      <c r="Q51" s="64"/>
      <c r="R51" s="65"/>
      <c r="S51" s="50">
        <f>SUM(S52,S54,S56,S58,S60,S62)</f>
        <v>98309168</v>
      </c>
      <c r="T51" s="9">
        <v>146</v>
      </c>
      <c r="U51" s="7"/>
      <c r="V51" s="2"/>
    </row>
    <row r="52" spans="1:22" ht="61.8">
      <c r="A52" s="8"/>
      <c r="B52" s="54" t="s">
        <v>11</v>
      </c>
      <c r="C52" s="62"/>
      <c r="D52" s="62"/>
      <c r="E52" s="62"/>
      <c r="F52" s="62"/>
      <c r="G52" s="62"/>
      <c r="H52" s="62"/>
      <c r="I52" s="62"/>
      <c r="J52" s="62"/>
      <c r="K52" s="63"/>
      <c r="L52" s="51">
        <v>609</v>
      </c>
      <c r="M52" s="53">
        <v>10</v>
      </c>
      <c r="N52" s="53">
        <v>4</v>
      </c>
      <c r="O52" s="52" t="s">
        <v>10</v>
      </c>
      <c r="P52" s="51">
        <v>0</v>
      </c>
      <c r="Q52" s="64"/>
      <c r="R52" s="65"/>
      <c r="S52" s="50">
        <v>30384930</v>
      </c>
      <c r="T52" s="9">
        <v>146</v>
      </c>
      <c r="U52" s="7"/>
      <c r="V52" s="2"/>
    </row>
    <row r="53" spans="1:22">
      <c r="A53" s="8"/>
      <c r="B53" s="54" t="s">
        <v>22</v>
      </c>
      <c r="C53" s="62"/>
      <c r="D53" s="62"/>
      <c r="E53" s="62"/>
      <c r="F53" s="62"/>
      <c r="G53" s="62"/>
      <c r="H53" s="62"/>
      <c r="I53" s="62"/>
      <c r="J53" s="62"/>
      <c r="K53" s="63"/>
      <c r="L53" s="51">
        <v>609</v>
      </c>
      <c r="M53" s="53">
        <v>10</v>
      </c>
      <c r="N53" s="53">
        <v>4</v>
      </c>
      <c r="O53" s="52" t="s">
        <v>10</v>
      </c>
      <c r="P53" s="51" t="s">
        <v>21</v>
      </c>
      <c r="Q53" s="64"/>
      <c r="R53" s="65"/>
      <c r="S53" s="50">
        <v>30384930</v>
      </c>
      <c r="T53" s="9">
        <v>146</v>
      </c>
      <c r="U53" s="7"/>
      <c r="V53" s="2"/>
    </row>
    <row r="54" spans="1:22" ht="31.2">
      <c r="A54" s="8"/>
      <c r="B54" s="54" t="s">
        <v>30</v>
      </c>
      <c r="C54" s="62"/>
      <c r="D54" s="62"/>
      <c r="E54" s="62"/>
      <c r="F54" s="62"/>
      <c r="G54" s="62"/>
      <c r="H54" s="62"/>
      <c r="I54" s="62"/>
      <c r="J54" s="62"/>
      <c r="K54" s="63"/>
      <c r="L54" s="51">
        <v>609</v>
      </c>
      <c r="M54" s="53">
        <v>10</v>
      </c>
      <c r="N54" s="53">
        <v>4</v>
      </c>
      <c r="O54" s="52" t="s">
        <v>29</v>
      </c>
      <c r="P54" s="51">
        <v>0</v>
      </c>
      <c r="Q54" s="64"/>
      <c r="R54" s="65"/>
      <c r="S54" s="50">
        <v>10000000</v>
      </c>
      <c r="T54" s="9">
        <v>146</v>
      </c>
      <c r="U54" s="7"/>
      <c r="V54" s="2"/>
    </row>
    <row r="55" spans="1:22">
      <c r="A55" s="8"/>
      <c r="B55" s="54" t="s">
        <v>22</v>
      </c>
      <c r="C55" s="62"/>
      <c r="D55" s="62"/>
      <c r="E55" s="62"/>
      <c r="F55" s="62"/>
      <c r="G55" s="62"/>
      <c r="H55" s="62"/>
      <c r="I55" s="62"/>
      <c r="J55" s="62"/>
      <c r="K55" s="63"/>
      <c r="L55" s="51">
        <v>609</v>
      </c>
      <c r="M55" s="53">
        <v>10</v>
      </c>
      <c r="N55" s="53">
        <v>4</v>
      </c>
      <c r="O55" s="52" t="s">
        <v>29</v>
      </c>
      <c r="P55" s="51" t="s">
        <v>21</v>
      </c>
      <c r="Q55" s="64"/>
      <c r="R55" s="65"/>
      <c r="S55" s="50">
        <v>10000000</v>
      </c>
      <c r="T55" s="9">
        <v>146</v>
      </c>
      <c r="U55" s="7"/>
      <c r="V55" s="2"/>
    </row>
    <row r="56" spans="1:22" ht="21">
      <c r="A56" s="8"/>
      <c r="B56" s="54" t="s">
        <v>28</v>
      </c>
      <c r="C56" s="62"/>
      <c r="D56" s="62"/>
      <c r="E56" s="62"/>
      <c r="F56" s="62"/>
      <c r="G56" s="62"/>
      <c r="H56" s="62"/>
      <c r="I56" s="62"/>
      <c r="J56" s="62"/>
      <c r="K56" s="63"/>
      <c r="L56" s="51">
        <v>609</v>
      </c>
      <c r="M56" s="53">
        <v>10</v>
      </c>
      <c r="N56" s="53">
        <v>4</v>
      </c>
      <c r="O56" s="52" t="s">
        <v>27</v>
      </c>
      <c r="P56" s="51">
        <v>0</v>
      </c>
      <c r="Q56" s="64"/>
      <c r="R56" s="65"/>
      <c r="S56" s="50">
        <v>14885976</v>
      </c>
      <c r="T56" s="9">
        <v>146</v>
      </c>
      <c r="U56" s="7"/>
      <c r="V56" s="2"/>
    </row>
    <row r="57" spans="1:22">
      <c r="A57" s="8"/>
      <c r="B57" s="54" t="s">
        <v>22</v>
      </c>
      <c r="C57" s="62"/>
      <c r="D57" s="62"/>
      <c r="E57" s="62"/>
      <c r="F57" s="62"/>
      <c r="G57" s="62"/>
      <c r="H57" s="62"/>
      <c r="I57" s="62"/>
      <c r="J57" s="62"/>
      <c r="K57" s="63"/>
      <c r="L57" s="51">
        <v>609</v>
      </c>
      <c r="M57" s="53">
        <v>10</v>
      </c>
      <c r="N57" s="53">
        <v>4</v>
      </c>
      <c r="O57" s="52" t="s">
        <v>27</v>
      </c>
      <c r="P57" s="51" t="s">
        <v>21</v>
      </c>
      <c r="Q57" s="64"/>
      <c r="R57" s="65"/>
      <c r="S57" s="50">
        <v>14885976</v>
      </c>
      <c r="T57" s="9">
        <v>146</v>
      </c>
      <c r="U57" s="7"/>
      <c r="V57" s="2"/>
    </row>
    <row r="58" spans="1:22" ht="41.4">
      <c r="A58" s="8"/>
      <c r="B58" s="54" t="s">
        <v>26</v>
      </c>
      <c r="C58" s="62"/>
      <c r="D58" s="62"/>
      <c r="E58" s="62"/>
      <c r="F58" s="62"/>
      <c r="G58" s="62"/>
      <c r="H58" s="62"/>
      <c r="I58" s="62"/>
      <c r="J58" s="62"/>
      <c r="K58" s="63"/>
      <c r="L58" s="51">
        <v>609</v>
      </c>
      <c r="M58" s="53">
        <v>10</v>
      </c>
      <c r="N58" s="53">
        <v>4</v>
      </c>
      <c r="O58" s="52" t="s">
        <v>25</v>
      </c>
      <c r="P58" s="51">
        <v>0</v>
      </c>
      <c r="Q58" s="64"/>
      <c r="R58" s="65"/>
      <c r="S58" s="50">
        <v>683346</v>
      </c>
      <c r="T58" s="9">
        <v>146</v>
      </c>
      <c r="U58" s="7"/>
      <c r="V58" s="2"/>
    </row>
    <row r="59" spans="1:22">
      <c r="A59" s="8"/>
      <c r="B59" s="54" t="s">
        <v>22</v>
      </c>
      <c r="C59" s="62"/>
      <c r="D59" s="62"/>
      <c r="E59" s="62"/>
      <c r="F59" s="62"/>
      <c r="G59" s="62"/>
      <c r="H59" s="62"/>
      <c r="I59" s="62"/>
      <c r="J59" s="62"/>
      <c r="K59" s="63"/>
      <c r="L59" s="51">
        <v>609</v>
      </c>
      <c r="M59" s="53">
        <v>10</v>
      </c>
      <c r="N59" s="53">
        <v>4</v>
      </c>
      <c r="O59" s="52" t="s">
        <v>25</v>
      </c>
      <c r="P59" s="51" t="s">
        <v>21</v>
      </c>
      <c r="Q59" s="64"/>
      <c r="R59" s="65"/>
      <c r="S59" s="50">
        <v>683346</v>
      </c>
      <c r="T59" s="9">
        <v>146</v>
      </c>
      <c r="U59" s="7"/>
      <c r="V59" s="2"/>
    </row>
    <row r="60" spans="1:22" ht="31.2">
      <c r="A60" s="8"/>
      <c r="B60" s="54" t="s">
        <v>24</v>
      </c>
      <c r="C60" s="62"/>
      <c r="D60" s="62"/>
      <c r="E60" s="62"/>
      <c r="F60" s="62"/>
      <c r="G60" s="62"/>
      <c r="H60" s="62"/>
      <c r="I60" s="62"/>
      <c r="J60" s="62"/>
      <c r="K60" s="63"/>
      <c r="L60" s="51">
        <v>609</v>
      </c>
      <c r="M60" s="53">
        <v>10</v>
      </c>
      <c r="N60" s="53">
        <v>4</v>
      </c>
      <c r="O60" s="52" t="s">
        <v>23</v>
      </c>
      <c r="P60" s="51">
        <v>0</v>
      </c>
      <c r="Q60" s="64"/>
      <c r="R60" s="65"/>
      <c r="S60" s="50">
        <v>84286</v>
      </c>
      <c r="T60" s="9">
        <v>146</v>
      </c>
      <c r="U60" s="7"/>
      <c r="V60" s="2"/>
    </row>
    <row r="61" spans="1:22">
      <c r="A61" s="8"/>
      <c r="B61" s="54" t="s">
        <v>22</v>
      </c>
      <c r="C61" s="62"/>
      <c r="D61" s="62"/>
      <c r="E61" s="62"/>
      <c r="F61" s="62"/>
      <c r="G61" s="62"/>
      <c r="H61" s="62"/>
      <c r="I61" s="62"/>
      <c r="J61" s="62"/>
      <c r="K61" s="63"/>
      <c r="L61" s="51">
        <v>609</v>
      </c>
      <c r="M61" s="53">
        <v>10</v>
      </c>
      <c r="N61" s="53">
        <v>4</v>
      </c>
      <c r="O61" s="52" t="s">
        <v>23</v>
      </c>
      <c r="P61" s="51" t="s">
        <v>21</v>
      </c>
      <c r="Q61" s="64"/>
      <c r="R61" s="65"/>
      <c r="S61" s="50">
        <v>84286</v>
      </c>
      <c r="T61" s="9">
        <v>146</v>
      </c>
      <c r="U61" s="7"/>
      <c r="V61" s="2"/>
    </row>
    <row r="62" spans="1:22" ht="21">
      <c r="A62" s="8"/>
      <c r="B62" s="54" t="s">
        <v>72</v>
      </c>
      <c r="C62" s="62"/>
      <c r="D62" s="62"/>
      <c r="E62" s="62"/>
      <c r="F62" s="62"/>
      <c r="G62" s="62"/>
      <c r="H62" s="62"/>
      <c r="I62" s="62"/>
      <c r="J62" s="62"/>
      <c r="K62" s="63"/>
      <c r="L62" s="51">
        <v>609</v>
      </c>
      <c r="M62" s="53">
        <v>10</v>
      </c>
      <c r="N62" s="53">
        <v>4</v>
      </c>
      <c r="O62" s="52" t="s">
        <v>73</v>
      </c>
      <c r="P62" s="51">
        <v>0</v>
      </c>
      <c r="Q62" s="64"/>
      <c r="R62" s="65"/>
      <c r="S62" s="50">
        <v>42270630</v>
      </c>
      <c r="T62" s="9">
        <v>146</v>
      </c>
      <c r="U62" s="7"/>
      <c r="V62" s="2"/>
    </row>
    <row r="63" spans="1:22">
      <c r="A63" s="8"/>
      <c r="B63" s="54" t="s">
        <v>22</v>
      </c>
      <c r="C63" s="62"/>
      <c r="D63" s="62"/>
      <c r="E63" s="62"/>
      <c r="F63" s="62"/>
      <c r="G63" s="62"/>
      <c r="H63" s="62"/>
      <c r="I63" s="62"/>
      <c r="J63" s="62"/>
      <c r="K63" s="63"/>
      <c r="L63" s="51">
        <v>609</v>
      </c>
      <c r="M63" s="53">
        <v>10</v>
      </c>
      <c r="N63" s="53">
        <v>4</v>
      </c>
      <c r="O63" s="52" t="s">
        <v>73</v>
      </c>
      <c r="P63" s="51" t="s">
        <v>21</v>
      </c>
      <c r="Q63" s="64"/>
      <c r="R63" s="65"/>
      <c r="S63" s="50">
        <v>42270630</v>
      </c>
      <c r="T63" s="9">
        <v>146</v>
      </c>
      <c r="U63" s="7"/>
      <c r="V63" s="2"/>
    </row>
    <row r="64" spans="1:22" ht="21">
      <c r="A64" s="8"/>
      <c r="B64" s="54" t="s">
        <v>9</v>
      </c>
      <c r="C64" s="62"/>
      <c r="D64" s="62"/>
      <c r="E64" s="62"/>
      <c r="F64" s="62"/>
      <c r="G64" s="62"/>
      <c r="H64" s="62"/>
      <c r="I64" s="62"/>
      <c r="J64" s="62"/>
      <c r="K64" s="63"/>
      <c r="L64" s="51">
        <v>609</v>
      </c>
      <c r="M64" s="53">
        <v>10</v>
      </c>
      <c r="N64" s="53">
        <v>4</v>
      </c>
      <c r="O64" s="52" t="s">
        <v>8</v>
      </c>
      <c r="P64" s="51">
        <v>0</v>
      </c>
      <c r="Q64" s="64"/>
      <c r="R64" s="65"/>
      <c r="S64" s="50">
        <v>53047480</v>
      </c>
      <c r="T64" s="9">
        <v>146</v>
      </c>
      <c r="U64" s="7"/>
      <c r="V64" s="2"/>
    </row>
    <row r="65" spans="1:22" ht="31.2">
      <c r="A65" s="8"/>
      <c r="B65" s="54" t="s">
        <v>30</v>
      </c>
      <c r="C65" s="62"/>
      <c r="D65" s="62"/>
      <c r="E65" s="62"/>
      <c r="F65" s="62"/>
      <c r="G65" s="62"/>
      <c r="H65" s="62"/>
      <c r="I65" s="62"/>
      <c r="J65" s="62"/>
      <c r="K65" s="63"/>
      <c r="L65" s="51">
        <v>609</v>
      </c>
      <c r="M65" s="53">
        <v>10</v>
      </c>
      <c r="N65" s="53">
        <v>4</v>
      </c>
      <c r="O65" s="52" t="s">
        <v>74</v>
      </c>
      <c r="P65" s="51">
        <v>0</v>
      </c>
      <c r="Q65" s="64"/>
      <c r="R65" s="65"/>
      <c r="S65" s="50">
        <v>10844290</v>
      </c>
      <c r="T65" s="9">
        <v>146</v>
      </c>
      <c r="U65" s="7"/>
      <c r="V65" s="2"/>
    </row>
    <row r="66" spans="1:22">
      <c r="A66" s="8"/>
      <c r="B66" s="54" t="s">
        <v>22</v>
      </c>
      <c r="C66" s="62"/>
      <c r="D66" s="62"/>
      <c r="E66" s="62"/>
      <c r="F66" s="62"/>
      <c r="G66" s="62"/>
      <c r="H66" s="62"/>
      <c r="I66" s="62"/>
      <c r="J66" s="62"/>
      <c r="K66" s="63"/>
      <c r="L66" s="51">
        <v>609</v>
      </c>
      <c r="M66" s="53">
        <v>10</v>
      </c>
      <c r="N66" s="53">
        <v>4</v>
      </c>
      <c r="O66" s="52" t="s">
        <v>74</v>
      </c>
      <c r="P66" s="51" t="s">
        <v>21</v>
      </c>
      <c r="Q66" s="64"/>
      <c r="R66" s="65"/>
      <c r="S66" s="50">
        <v>10844290</v>
      </c>
      <c r="T66" s="9">
        <v>146</v>
      </c>
      <c r="U66" s="7"/>
      <c r="V66" s="2"/>
    </row>
    <row r="67" spans="1:22" ht="21">
      <c r="A67" s="8"/>
      <c r="B67" s="54" t="s">
        <v>7</v>
      </c>
      <c r="C67" s="62"/>
      <c r="D67" s="62"/>
      <c r="E67" s="62"/>
      <c r="F67" s="62"/>
      <c r="G67" s="62"/>
      <c r="H67" s="62"/>
      <c r="I67" s="62"/>
      <c r="J67" s="62"/>
      <c r="K67" s="63"/>
      <c r="L67" s="51">
        <v>609</v>
      </c>
      <c r="M67" s="53">
        <v>10</v>
      </c>
      <c r="N67" s="53">
        <v>4</v>
      </c>
      <c r="O67" s="52" t="s">
        <v>6</v>
      </c>
      <c r="P67" s="51">
        <v>0</v>
      </c>
      <c r="Q67" s="64"/>
      <c r="R67" s="65"/>
      <c r="S67" s="50">
        <v>42203190</v>
      </c>
      <c r="T67" s="9">
        <v>146</v>
      </c>
      <c r="U67" s="7"/>
      <c r="V67" s="2"/>
    </row>
    <row r="68" spans="1:22">
      <c r="A68" s="8"/>
      <c r="B68" s="54" t="s">
        <v>22</v>
      </c>
      <c r="C68" s="62"/>
      <c r="D68" s="62"/>
      <c r="E68" s="62"/>
      <c r="F68" s="62"/>
      <c r="G68" s="62"/>
      <c r="H68" s="62"/>
      <c r="I68" s="62"/>
      <c r="J68" s="62"/>
      <c r="K68" s="63"/>
      <c r="L68" s="51">
        <v>609</v>
      </c>
      <c r="M68" s="53">
        <v>10</v>
      </c>
      <c r="N68" s="53">
        <v>4</v>
      </c>
      <c r="O68" s="52" t="s">
        <v>6</v>
      </c>
      <c r="P68" s="51" t="s">
        <v>21</v>
      </c>
      <c r="Q68" s="64"/>
      <c r="R68" s="65"/>
      <c r="S68" s="50">
        <v>42203190</v>
      </c>
      <c r="T68" s="9">
        <v>146</v>
      </c>
      <c r="U68" s="7"/>
      <c r="V68" s="2"/>
    </row>
    <row r="69" spans="1:22" ht="13.8" thickBot="1">
      <c r="B69" s="49" t="s">
        <v>0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61">
        <f>SUM(S18,S26)</f>
        <v>287353885</v>
      </c>
      <c r="T69" s="61" t="e">
        <f>SUM(#REF!,#REF!,#REF!,#REF!,#REF!,T18,#REF!,T26,#REF!,#REF!,#REF!)</f>
        <v>#REF!</v>
      </c>
      <c r="U69" s="61" t="e">
        <f>SUM(#REF!,#REF!,#REF!,#REF!,#REF!,U18,#REF!,U26,#REF!,#REF!,#REF!)</f>
        <v>#REF!</v>
      </c>
      <c r="V69" s="61" t="e">
        <f>SUM(#REF!,#REF!,#REF!,#REF!,#REF!,V18,#REF!,V26,#REF!,#REF!,#REF!)</f>
        <v>#REF!</v>
      </c>
    </row>
  </sheetData>
  <mergeCells count="102">
    <mergeCell ref="C63:K63"/>
    <mergeCell ref="Q63:R63"/>
    <mergeCell ref="C66:K66"/>
    <mergeCell ref="Q66:R66"/>
    <mergeCell ref="C68:K68"/>
    <mergeCell ref="Q68:R68"/>
    <mergeCell ref="C67:K67"/>
    <mergeCell ref="Q67:R67"/>
    <mergeCell ref="C65:K65"/>
    <mergeCell ref="Q65:R65"/>
    <mergeCell ref="Q23:R23"/>
    <mergeCell ref="C22:K22"/>
    <mergeCell ref="Q22:R22"/>
    <mergeCell ref="C53:K53"/>
    <mergeCell ref="Q53:R53"/>
    <mergeCell ref="C55:K55"/>
    <mergeCell ref="Q55:R55"/>
    <mergeCell ref="C34:K34"/>
    <mergeCell ref="Q34:R34"/>
    <mergeCell ref="C36:K36"/>
    <mergeCell ref="Q36:R36"/>
    <mergeCell ref="C38:K38"/>
    <mergeCell ref="Q38:R38"/>
    <mergeCell ref="C40:K40"/>
    <mergeCell ref="Q40:R40"/>
    <mergeCell ref="C42:K42"/>
    <mergeCell ref="Q42:R42"/>
    <mergeCell ref="C52:K52"/>
    <mergeCell ref="Q52:R52"/>
    <mergeCell ref="C25:K25"/>
    <mergeCell ref="Q25:R25"/>
    <mergeCell ref="C33:K33"/>
    <mergeCell ref="Q33:R33"/>
    <mergeCell ref="C27:K27"/>
    <mergeCell ref="C64:K64"/>
    <mergeCell ref="Q64:R64"/>
    <mergeCell ref="C54:K54"/>
    <mergeCell ref="C32:K32"/>
    <mergeCell ref="Q32:R32"/>
    <mergeCell ref="C28:K28"/>
    <mergeCell ref="Q28:R28"/>
    <mergeCell ref="C48:K48"/>
    <mergeCell ref="Q48:R48"/>
    <mergeCell ref="C35:K35"/>
    <mergeCell ref="Q35:R35"/>
    <mergeCell ref="C37:K37"/>
    <mergeCell ref="Q37:R37"/>
    <mergeCell ref="C39:K39"/>
    <mergeCell ref="Q39:R39"/>
    <mergeCell ref="C43:K43"/>
    <mergeCell ref="Q43:R43"/>
    <mergeCell ref="C45:K45"/>
    <mergeCell ref="Q45:R45"/>
    <mergeCell ref="C47:K47"/>
    <mergeCell ref="Q47:R47"/>
    <mergeCell ref="C46:K46"/>
    <mergeCell ref="Q46:R46"/>
    <mergeCell ref="C41:K41"/>
    <mergeCell ref="C18:K18"/>
    <mergeCell ref="Q18:R18"/>
    <mergeCell ref="C50:K50"/>
    <mergeCell ref="Q50:R50"/>
    <mergeCell ref="C58:K58"/>
    <mergeCell ref="Q58:R58"/>
    <mergeCell ref="C19:K19"/>
    <mergeCell ref="Q19:R19"/>
    <mergeCell ref="C20:K20"/>
    <mergeCell ref="Q20:R20"/>
    <mergeCell ref="C21:K21"/>
    <mergeCell ref="Q21:R21"/>
    <mergeCell ref="C29:K29"/>
    <mergeCell ref="Q29:R29"/>
    <mergeCell ref="C49:K49"/>
    <mergeCell ref="Q49:R49"/>
    <mergeCell ref="C30:K30"/>
    <mergeCell ref="Q30:R30"/>
    <mergeCell ref="C31:K31"/>
    <mergeCell ref="Q31:R31"/>
    <mergeCell ref="Q54:R54"/>
    <mergeCell ref="C51:K51"/>
    <mergeCell ref="Q51:R51"/>
    <mergeCell ref="C23:K23"/>
    <mergeCell ref="C24:K24"/>
    <mergeCell ref="Q24:R24"/>
    <mergeCell ref="C60:K60"/>
    <mergeCell ref="Q60:R60"/>
    <mergeCell ref="C62:K62"/>
    <mergeCell ref="Q62:R62"/>
    <mergeCell ref="C26:K26"/>
    <mergeCell ref="Q26:R26"/>
    <mergeCell ref="C44:K44"/>
    <mergeCell ref="Q44:R44"/>
    <mergeCell ref="Q27:R27"/>
    <mergeCell ref="Q41:R41"/>
    <mergeCell ref="C57:K57"/>
    <mergeCell ref="Q57:R57"/>
    <mergeCell ref="C59:K59"/>
    <mergeCell ref="Q59:R59"/>
    <mergeCell ref="C61:K61"/>
    <mergeCell ref="Q61:R61"/>
    <mergeCell ref="C56:K56"/>
    <mergeCell ref="Q56:R56"/>
  </mergeCells>
  <pageMargins left="1.1811023622047245" right="0.39370078740157483" top="0.70866141732283472" bottom="0.59055118110236227" header="0.41" footer="0.51181102362204722"/>
  <pageSetup paperSize="9" scale="87" fitToHeight="0" orientation="portrait" r:id="rId1"/>
  <headerFooter differentFirst="1"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Бюджет_2</vt:lpstr>
      <vt:lpstr>Бюджет_2!Заголовки_для_печати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AdmAccount</dc:creator>
  <cp:lastModifiedBy>ZhKuMa</cp:lastModifiedBy>
  <cp:lastPrinted>2020-12-28T14:02:41Z</cp:lastPrinted>
  <dcterms:created xsi:type="dcterms:W3CDTF">2020-01-10T13:13:19Z</dcterms:created>
  <dcterms:modified xsi:type="dcterms:W3CDTF">2020-12-29T11:30:14Z</dcterms:modified>
</cp:coreProperties>
</file>